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hosp.sharepoint.com/sites/MBL/Dokumenter/Analyse og utvikling/Opplag/Opplag 2024-2/Filer til publisering/"/>
    </mc:Choice>
  </mc:AlternateContent>
  <xr:revisionPtr revIDLastSave="0" documentId="8_{27816CCC-9777-4741-92A2-A1C204B30F9B}" xr6:coauthVersionLast="47" xr6:coauthVersionMax="47" xr10:uidLastSave="{00000000-0000-0000-0000-000000000000}"/>
  <bookViews>
    <workbookView xWindow="-120" yWindow="-120" windowWidth="51840" windowHeight="21120" xr2:uid="{8206A81C-6873-4D28-A22B-666BF1A25E23}"/>
  </bookViews>
  <sheets>
    <sheet name="2024" sheetId="5" r:id="rId1"/>
  </sheets>
  <definedNames>
    <definedName name="_xlnm._FilterDatabase" localSheetId="0" hidden="1">'2024'!$B$4:$N$38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6" i="5" l="1"/>
  <c r="N7" i="5"/>
  <c r="N8" i="5"/>
  <c r="N9" i="5"/>
  <c r="N10" i="5"/>
  <c r="N11" i="5"/>
  <c r="N12" i="5"/>
  <c r="N13" i="5"/>
  <c r="N14" i="5"/>
  <c r="N15" i="5"/>
  <c r="N16" i="5"/>
  <c r="N17" i="5"/>
  <c r="N18" i="5"/>
  <c r="N19" i="5"/>
  <c r="N20" i="5"/>
  <c r="N21" i="5"/>
  <c r="N22" i="5"/>
  <c r="N23" i="5"/>
  <c r="N24" i="5"/>
  <c r="N25" i="5"/>
  <c r="N26" i="5"/>
  <c r="N27" i="5"/>
  <c r="N28" i="5"/>
  <c r="N29" i="5"/>
  <c r="N30" i="5"/>
  <c r="N31" i="5"/>
  <c r="N32" i="5"/>
  <c r="N33" i="5"/>
  <c r="N34" i="5"/>
  <c r="N35" i="5"/>
  <c r="N36" i="5"/>
  <c r="N37" i="5"/>
  <c r="N5" i="5"/>
  <c r="F60" i="5" l="1"/>
  <c r="F61" i="5"/>
  <c r="F62" i="5"/>
  <c r="F63" i="5"/>
  <c r="F64" i="5"/>
  <c r="F65" i="5"/>
  <c r="F66" i="5"/>
  <c r="F59" i="5"/>
</calcChain>
</file>

<file path=xl/sharedStrings.xml><?xml version="1.0" encoding="utf-8"?>
<sst xmlns="http://schemas.openxmlformats.org/spreadsheetml/2006/main" count="164" uniqueCount="89">
  <si>
    <t>Opplag pr. utgivelse</t>
  </si>
  <si>
    <t>Totalkonsum (opplag * frekvens)</t>
  </si>
  <si>
    <t>Tittel</t>
  </si>
  <si>
    <t>Type</t>
  </si>
  <si>
    <t>Utgiver</t>
  </si>
  <si>
    <t>Endring pr. utg.</t>
  </si>
  <si>
    <t>% endring pr. utg.</t>
  </si>
  <si>
    <t>Endring tot.</t>
  </si>
  <si>
    <t>% endring tot.</t>
  </si>
  <si>
    <t>Hjemmet</t>
  </si>
  <si>
    <t>Voksen kvinne</t>
  </si>
  <si>
    <t>EP</t>
  </si>
  <si>
    <t>Se og Hør tirsdag</t>
  </si>
  <si>
    <t>Aktualitet, TV</t>
  </si>
  <si>
    <t>AM</t>
  </si>
  <si>
    <t>Familien</t>
  </si>
  <si>
    <t>Vi over 60</t>
  </si>
  <si>
    <t>Her og Nå</t>
  </si>
  <si>
    <t>Norsk Ukeblad</t>
  </si>
  <si>
    <t>Lev landlig</t>
  </si>
  <si>
    <t>Bolig, interiør</t>
  </si>
  <si>
    <t>Vakre Hjem og Interiør</t>
  </si>
  <si>
    <t>Allers</t>
  </si>
  <si>
    <t>Hytteliv</t>
  </si>
  <si>
    <t>Bonytt</t>
  </si>
  <si>
    <t>Kamille</t>
  </si>
  <si>
    <t>Kvinne</t>
  </si>
  <si>
    <t>Vi Menn</t>
  </si>
  <si>
    <t>Se og Hør Extra</t>
  </si>
  <si>
    <t>Aftenposten Innsikt</t>
  </si>
  <si>
    <t>Innsikt, økonomi</t>
  </si>
  <si>
    <t>AF</t>
  </si>
  <si>
    <t>KK</t>
  </si>
  <si>
    <t>Dine Penger</t>
  </si>
  <si>
    <t>DP</t>
  </si>
  <si>
    <t>Donald Duck &amp; Co.</t>
  </si>
  <si>
    <t>EK</t>
  </si>
  <si>
    <t>Rom 123</t>
  </si>
  <si>
    <t>Aftenposten Historie</t>
  </si>
  <si>
    <t>Villmarksliv</t>
  </si>
  <si>
    <t>Jakt, friluft</t>
  </si>
  <si>
    <t>På TV</t>
  </si>
  <si>
    <t>Maison Interiør</t>
  </si>
  <si>
    <t>Foreldre &amp; Barn</t>
  </si>
  <si>
    <t>Costume</t>
  </si>
  <si>
    <t>BPI</t>
  </si>
  <si>
    <t>Maison Mat og Vin</t>
  </si>
  <si>
    <t>Helse, livsstil, mat</t>
  </si>
  <si>
    <t>Bo Bedre</t>
  </si>
  <si>
    <t>Boligdrøm</t>
  </si>
  <si>
    <t>Aftenposten mat fra Norge</t>
  </si>
  <si>
    <t>Jakt</t>
  </si>
  <si>
    <t>Alt om Fiske</t>
  </si>
  <si>
    <t>Norsk Motorveteran</t>
  </si>
  <si>
    <t>SUM EKSISTERENDE</t>
  </si>
  <si>
    <t>TOTALT</t>
  </si>
  <si>
    <t>Jeger</t>
  </si>
  <si>
    <t>Forkortelse</t>
  </si>
  <si>
    <t>Forlag</t>
  </si>
  <si>
    <t>Opplagstall pr. kategori (opplag per utgivelse), sammenlignbare titler</t>
  </si>
  <si>
    <t xml:space="preserve"> AM </t>
  </si>
  <si>
    <t xml:space="preserve"> AF </t>
  </si>
  <si>
    <t xml:space="preserve"> DP </t>
  </si>
  <si>
    <t xml:space="preserve"> EP </t>
  </si>
  <si>
    <t xml:space="preserve"> EK </t>
  </si>
  <si>
    <t>Andre</t>
  </si>
  <si>
    <t>SUM</t>
  </si>
  <si>
    <t>Opplagstall pr. kategori (totalkonsum) i hele tusen, sammenlignbare titler</t>
  </si>
  <si>
    <t>DET NYE Shape-Up</t>
  </si>
  <si>
    <t>Hageliv &amp; Uterom</t>
  </si>
  <si>
    <t>Fri Flyt</t>
  </si>
  <si>
    <t>SCH</t>
  </si>
  <si>
    <t>Schibsted</t>
  </si>
  <si>
    <t xml:space="preserve">Egmont Kid </t>
  </si>
  <si>
    <t xml:space="preserve">Egmont Publishing </t>
  </si>
  <si>
    <t xml:space="preserve">Dine Penger </t>
  </si>
  <si>
    <t xml:space="preserve">Aftenposten </t>
  </si>
  <si>
    <t xml:space="preserve">Aller Media </t>
  </si>
  <si>
    <t xml:space="preserve"> SCH</t>
  </si>
  <si>
    <t>År 2023</t>
  </si>
  <si>
    <t xml:space="preserve">  Frekvens 2023</t>
  </si>
  <si>
    <t>Opplag 2023</t>
  </si>
  <si>
    <t>Andel 2023</t>
  </si>
  <si>
    <t>År 2024</t>
  </si>
  <si>
    <t xml:space="preserve">  Frekvens 2024</t>
  </si>
  <si>
    <t>Opplag 2024</t>
  </si>
  <si>
    <t>Andel 2024</t>
  </si>
  <si>
    <t>Titler som utgår</t>
  </si>
  <si>
    <t>Sammenlignbare titler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</si>
</sst>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C00000"/>
        <bgColor indexed="64"/>
      </patternFill>
    </fill>
    <fill>
      <patternFill patternType="lightGray">
        <bgColor theme="0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5" fillId="0" borderId="0"/>
  </cellStyleXfs>
  <cellXfs count="82">
    <xf numFmtId="0" fontId="0" fillId="0" borderId="0" xfId="0"/>
    <xf numFmtId="0" fontId="0" fillId="4" borderId="0" xfId="0" applyFill="1"/>
    <xf numFmtId="0" fontId="0" fillId="4" borderId="0" xfId="0" applyFill="1" applyAlignment="1">
      <alignment horizontal="center" vertical="center" wrapText="1"/>
    </xf>
    <xf numFmtId="0" fontId="0" fillId="4" borderId="4" xfId="0" applyFill="1" applyBorder="1"/>
    <xf numFmtId="0" fontId="0" fillId="4" borderId="5" xfId="0" applyFill="1" applyBorder="1"/>
    <xf numFmtId="3" fontId="0" fillId="4" borderId="4" xfId="0" applyNumberFormat="1" applyFill="1" applyBorder="1"/>
    <xf numFmtId="3" fontId="0" fillId="4" borderId="0" xfId="0" applyNumberFormat="1" applyFill="1"/>
    <xf numFmtId="3" fontId="3" fillId="3" borderId="6" xfId="0" applyNumberFormat="1" applyFont="1" applyFill="1" applyBorder="1"/>
    <xf numFmtId="0" fontId="3" fillId="3" borderId="7" xfId="0" applyFont="1" applyFill="1" applyBorder="1"/>
    <xf numFmtId="3" fontId="3" fillId="3" borderId="7" xfId="0" applyNumberFormat="1" applyFont="1" applyFill="1" applyBorder="1"/>
    <xf numFmtId="0" fontId="3" fillId="4" borderId="0" xfId="0" applyFont="1" applyFill="1"/>
    <xf numFmtId="3" fontId="0" fillId="4" borderId="1" xfId="0" applyNumberFormat="1" applyFill="1" applyBorder="1"/>
    <xf numFmtId="0" fontId="3" fillId="3" borderId="9" xfId="0" applyFont="1" applyFill="1" applyBorder="1"/>
    <xf numFmtId="9" fontId="0" fillId="4" borderId="0" xfId="1" applyFont="1" applyFill="1" applyBorder="1"/>
    <xf numFmtId="3" fontId="3" fillId="3" borderId="10" xfId="0" applyNumberFormat="1" applyFont="1" applyFill="1" applyBorder="1"/>
    <xf numFmtId="3" fontId="0" fillId="4" borderId="10" xfId="0" applyNumberFormat="1" applyFill="1" applyBorder="1"/>
    <xf numFmtId="0" fontId="0" fillId="4" borderId="1" xfId="0" applyFill="1" applyBorder="1"/>
    <xf numFmtId="9" fontId="3" fillId="3" borderId="11" xfId="0" applyNumberFormat="1" applyFont="1" applyFill="1" applyBorder="1"/>
    <xf numFmtId="3" fontId="0" fillId="4" borderId="2" xfId="0" applyNumberFormat="1" applyFill="1" applyBorder="1"/>
    <xf numFmtId="3" fontId="0" fillId="4" borderId="12" xfId="0" applyNumberFormat="1" applyFill="1" applyBorder="1"/>
    <xf numFmtId="9" fontId="0" fillId="4" borderId="0" xfId="1" applyFont="1" applyFill="1"/>
    <xf numFmtId="9" fontId="3" fillId="3" borderId="8" xfId="1" applyFont="1" applyFill="1" applyBorder="1"/>
    <xf numFmtId="43" fontId="0" fillId="4" borderId="0" xfId="2" applyFont="1" applyFill="1"/>
    <xf numFmtId="3" fontId="3" fillId="4" borderId="0" xfId="0" applyNumberFormat="1" applyFont="1" applyFill="1"/>
    <xf numFmtId="9" fontId="3" fillId="4" borderId="0" xfId="1" applyFont="1" applyFill="1" applyBorder="1"/>
    <xf numFmtId="0" fontId="0" fillId="4" borderId="2" xfId="0" applyFill="1" applyBorder="1"/>
    <xf numFmtId="0" fontId="0" fillId="4" borderId="10" xfId="0" applyFill="1" applyBorder="1"/>
    <xf numFmtId="0" fontId="0" fillId="4" borderId="12" xfId="0" applyFill="1" applyBorder="1"/>
    <xf numFmtId="3" fontId="3" fillId="2" borderId="12" xfId="0" applyNumberFormat="1" applyFont="1" applyFill="1" applyBorder="1"/>
    <xf numFmtId="0" fontId="0" fillId="4" borderId="0" xfId="0" applyFill="1" applyAlignment="1">
      <alignment horizontal="left"/>
    </xf>
    <xf numFmtId="0" fontId="3" fillId="3" borderId="6" xfId="0" applyFont="1" applyFill="1" applyBorder="1"/>
    <xf numFmtId="9" fontId="3" fillId="3" borderId="12" xfId="0" applyNumberFormat="1" applyFont="1" applyFill="1" applyBorder="1"/>
    <xf numFmtId="0" fontId="3" fillId="4" borderId="1" xfId="0" applyFont="1" applyFill="1" applyBorder="1"/>
    <xf numFmtId="0" fontId="3" fillId="4" borderId="2" xfId="0" applyFont="1" applyFill="1" applyBorder="1"/>
    <xf numFmtId="0" fontId="0" fillId="4" borderId="3" xfId="0" applyFill="1" applyBorder="1"/>
    <xf numFmtId="0" fontId="0" fillId="4" borderId="12" xfId="0" applyFill="1" applyBorder="1" applyAlignment="1">
      <alignment horizontal="left"/>
    </xf>
    <xf numFmtId="0" fontId="0" fillId="4" borderId="11" xfId="0" applyFill="1" applyBorder="1"/>
    <xf numFmtId="0" fontId="4" fillId="5" borderId="6" xfId="0" applyFont="1" applyFill="1" applyBorder="1"/>
    <xf numFmtId="0" fontId="2" fillId="5" borderId="7" xfId="0" applyFont="1" applyFill="1" applyBorder="1" applyAlignment="1">
      <alignment horizontal="center" vertical="center" wrapText="1"/>
    </xf>
    <xf numFmtId="0" fontId="3" fillId="2" borderId="10" xfId="0" applyFont="1" applyFill="1" applyBorder="1"/>
    <xf numFmtId="0" fontId="3" fillId="2" borderId="12" xfId="0" applyFont="1" applyFill="1" applyBorder="1"/>
    <xf numFmtId="0" fontId="2" fillId="5" borderId="1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5" borderId="13" xfId="0" applyFont="1" applyFill="1" applyBorder="1" applyAlignment="1">
      <alignment horizontal="center" vertical="center" wrapText="1"/>
    </xf>
    <xf numFmtId="1" fontId="0" fillId="4" borderId="0" xfId="0" applyNumberFormat="1" applyFill="1"/>
    <xf numFmtId="3" fontId="3" fillId="2" borderId="9" xfId="0" applyNumberFormat="1" applyFont="1" applyFill="1" applyBorder="1"/>
    <xf numFmtId="9" fontId="0" fillId="4" borderId="13" xfId="1" applyFont="1" applyFill="1" applyBorder="1"/>
    <xf numFmtId="9" fontId="0" fillId="4" borderId="14" xfId="1" applyFont="1" applyFill="1" applyBorder="1"/>
    <xf numFmtId="9" fontId="0" fillId="4" borderId="15" xfId="1" applyFont="1" applyFill="1" applyBorder="1"/>
    <xf numFmtId="1" fontId="0" fillId="4" borderId="2" xfId="0" applyNumberFormat="1" applyFill="1" applyBorder="1"/>
    <xf numFmtId="1" fontId="0" fillId="4" borderId="12" xfId="0" applyNumberFormat="1" applyFill="1" applyBorder="1"/>
    <xf numFmtId="1" fontId="0" fillId="4" borderId="0" xfId="0" applyNumberFormat="1" applyFill="1" applyAlignment="1">
      <alignment horizontal="center" vertical="center" wrapText="1"/>
    </xf>
    <xf numFmtId="3" fontId="0" fillId="7" borderId="1" xfId="0" applyNumberFormat="1" applyFill="1" applyBorder="1"/>
    <xf numFmtId="3" fontId="0" fillId="7" borderId="2" xfId="0" applyNumberFormat="1" applyFill="1" applyBorder="1"/>
    <xf numFmtId="3" fontId="0" fillId="7" borderId="4" xfId="0" applyNumberFormat="1" applyFill="1" applyBorder="1"/>
    <xf numFmtId="0" fontId="0" fillId="7" borderId="0" xfId="0" applyFill="1"/>
    <xf numFmtId="3" fontId="0" fillId="7" borderId="10" xfId="0" applyNumberFormat="1" applyFill="1" applyBorder="1"/>
    <xf numFmtId="3" fontId="0" fillId="7" borderId="12" xfId="0" applyNumberFormat="1" applyFill="1" applyBorder="1"/>
    <xf numFmtId="9" fontId="0" fillId="7" borderId="2" xfId="1" applyFont="1" applyFill="1" applyBorder="1"/>
    <xf numFmtId="9" fontId="0" fillId="7" borderId="3" xfId="1" applyFont="1" applyFill="1" applyBorder="1"/>
    <xf numFmtId="3" fontId="0" fillId="7" borderId="0" xfId="0" applyNumberFormat="1" applyFill="1"/>
    <xf numFmtId="9" fontId="0" fillId="7" borderId="0" xfId="1" applyFont="1" applyFill="1" applyBorder="1"/>
    <xf numFmtId="9" fontId="0" fillId="7" borderId="5" xfId="1" applyFont="1" applyFill="1" applyBorder="1"/>
    <xf numFmtId="9" fontId="0" fillId="7" borderId="12" xfId="1" applyFont="1" applyFill="1" applyBorder="1"/>
    <xf numFmtId="9" fontId="0" fillId="7" borderId="11" xfId="1" applyFont="1" applyFill="1" applyBorder="1"/>
    <xf numFmtId="3" fontId="3" fillId="3" borderId="8" xfId="0" applyNumberFormat="1" applyFont="1" applyFill="1" applyBorder="1"/>
    <xf numFmtId="0" fontId="2" fillId="5" borderId="0" xfId="0" applyFont="1" applyFill="1" applyAlignment="1">
      <alignment horizontal="center" vertical="center" wrapText="1"/>
    </xf>
    <xf numFmtId="9" fontId="0" fillId="4" borderId="1" xfId="1" applyFont="1" applyFill="1" applyBorder="1"/>
    <xf numFmtId="9" fontId="0" fillId="4" borderId="4" xfId="1" applyFont="1" applyFill="1" applyBorder="1"/>
    <xf numFmtId="9" fontId="0" fillId="4" borderId="10" xfId="1" applyFont="1" applyFill="1" applyBorder="1"/>
    <xf numFmtId="9" fontId="3" fillId="3" borderId="11" xfId="1" applyFont="1" applyFill="1" applyBorder="1"/>
    <xf numFmtId="9" fontId="3" fillId="2" borderId="15" xfId="1" applyFont="1" applyFill="1" applyBorder="1"/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2" fillId="6" borderId="6" xfId="0" applyFont="1" applyFill="1" applyBorder="1" applyAlignment="1">
      <alignment horizontal="left"/>
    </xf>
    <xf numFmtId="0" fontId="2" fillId="6" borderId="7" xfId="0" applyFont="1" applyFill="1" applyBorder="1" applyAlignment="1">
      <alignment horizontal="left"/>
    </xf>
    <xf numFmtId="0" fontId="2" fillId="6" borderId="8" xfId="0" applyFont="1" applyFill="1" applyBorder="1" applyAlignment="1">
      <alignment horizontal="left"/>
    </xf>
  </cellXfs>
  <cellStyles count="4">
    <cellStyle name="Komma" xfId="2" builtinId="3"/>
    <cellStyle name="Normal" xfId="0" builtinId="0"/>
    <cellStyle name="Normal 2" xfId="3" xr:uid="{D5A17639-950B-4BA9-BE8C-8F0F04F2FBE5}"/>
    <cellStyle name="Prosent" xfId="1" builtinId="5"/>
  </cellStyles>
  <dxfs count="0"/>
  <tableStyles count="0" defaultTableStyle="TableStyleMedium2" defaultPivotStyle="PivotStyleLight16"/>
  <colors>
    <mruColors>
      <color rgb="FFEAF4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11" Type="http://schemas.openxmlformats.org/officeDocument/2006/relationships/customXml" Target="../customXml/item6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63500</xdr:colOff>
      <xdr:row>0</xdr:row>
      <xdr:rowOff>63501</xdr:rowOff>
    </xdr:from>
    <xdr:to>
      <xdr:col>3</xdr:col>
      <xdr:colOff>139700</xdr:colOff>
      <xdr:row>1</xdr:row>
      <xdr:rowOff>120651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0838AF0E-83F0-435F-9C28-25459CE14C7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4000" y="63501"/>
          <a:ext cx="2914650" cy="2476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– 2022-tema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F1C558-838E-4DB2-8718-500BF51D231D}">
  <dimension ref="B3:X70"/>
  <sheetViews>
    <sheetView tabSelected="1" workbookViewId="0">
      <selection activeCell="P42" sqref="P42"/>
    </sheetView>
  </sheetViews>
  <sheetFormatPr baseColWidth="10" defaultColWidth="10.85546875" defaultRowHeight="15" x14ac:dyDescent="0.25"/>
  <cols>
    <col min="1" max="1" width="2.85546875" style="1" customWidth="1"/>
    <col min="2" max="2" width="25.28515625" style="1" customWidth="1"/>
    <col min="3" max="3" width="17.28515625" style="1" bestFit="1" customWidth="1"/>
    <col min="4" max="15" width="10.85546875" style="1"/>
    <col min="16" max="16" width="19" style="1" bestFit="1" customWidth="1"/>
    <col min="17" max="22" width="10.85546875" style="1"/>
    <col min="23" max="23" width="25" style="1" customWidth="1"/>
    <col min="24" max="16384" width="10.85546875" style="1"/>
  </cols>
  <sheetData>
    <row r="3" spans="2:20" ht="14.45" customHeight="1" x14ac:dyDescent="0.25">
      <c r="B3" s="73" t="s">
        <v>88</v>
      </c>
      <c r="C3" s="74"/>
      <c r="D3" s="75"/>
      <c r="E3" s="76" t="s">
        <v>0</v>
      </c>
      <c r="F3" s="77"/>
      <c r="G3" s="77"/>
      <c r="H3" s="77"/>
      <c r="I3" s="77"/>
      <c r="J3" s="78"/>
      <c r="K3" s="73" t="s">
        <v>1</v>
      </c>
      <c r="L3" s="74"/>
      <c r="M3" s="74"/>
      <c r="N3" s="75"/>
    </row>
    <row r="4" spans="2:20" s="2" customFormat="1" ht="33.6" customHeight="1" x14ac:dyDescent="0.25">
      <c r="B4" s="41" t="s">
        <v>2</v>
      </c>
      <c r="C4" s="42" t="s">
        <v>3</v>
      </c>
      <c r="D4" s="42" t="s">
        <v>4</v>
      </c>
      <c r="E4" s="67" t="s">
        <v>83</v>
      </c>
      <c r="F4" s="67" t="s">
        <v>84</v>
      </c>
      <c r="G4" s="42" t="s">
        <v>79</v>
      </c>
      <c r="H4" s="42" t="s">
        <v>80</v>
      </c>
      <c r="I4" s="42" t="s">
        <v>5</v>
      </c>
      <c r="J4" s="42" t="s">
        <v>6</v>
      </c>
      <c r="K4" s="44" t="s">
        <v>83</v>
      </c>
      <c r="L4" s="42" t="s">
        <v>79</v>
      </c>
      <c r="M4" s="42" t="s">
        <v>7</v>
      </c>
      <c r="N4" s="43" t="s">
        <v>8</v>
      </c>
    </row>
    <row r="5" spans="2:20" ht="13.5" customHeight="1" x14ac:dyDescent="0.25">
      <c r="B5" s="3" t="s">
        <v>9</v>
      </c>
      <c r="C5" s="1" t="s">
        <v>10</v>
      </c>
      <c r="D5" s="4" t="s">
        <v>11</v>
      </c>
      <c r="E5" s="5">
        <v>101711</v>
      </c>
      <c r="F5" s="1">
        <v>60</v>
      </c>
      <c r="G5" s="5">
        <v>105988</v>
      </c>
      <c r="H5" s="1">
        <v>62</v>
      </c>
      <c r="I5" s="6">
        <v>-4277</v>
      </c>
      <c r="J5" s="13">
        <v>-4.0353624938672304E-2</v>
      </c>
      <c r="K5" s="5">
        <v>6102660</v>
      </c>
      <c r="L5" s="11">
        <v>6571256</v>
      </c>
      <c r="M5" s="18">
        <v>-468596</v>
      </c>
      <c r="N5" s="47">
        <f>(K5-L5)/L5</f>
        <v>-7.1309959618069976E-2</v>
      </c>
      <c r="O5" s="6"/>
      <c r="P5" s="6"/>
      <c r="Q5" s="52"/>
      <c r="R5" s="6"/>
      <c r="S5" s="45"/>
      <c r="T5" s="45"/>
    </row>
    <row r="6" spans="2:20" ht="13.5" customHeight="1" x14ac:dyDescent="0.25">
      <c r="B6" s="3" t="s">
        <v>12</v>
      </c>
      <c r="C6" s="1" t="s">
        <v>13</v>
      </c>
      <c r="D6" s="4" t="s">
        <v>14</v>
      </c>
      <c r="E6" s="5">
        <v>73287</v>
      </c>
      <c r="F6" s="6">
        <v>52</v>
      </c>
      <c r="G6" s="5">
        <v>80570</v>
      </c>
      <c r="H6" s="1">
        <v>52</v>
      </c>
      <c r="I6" s="6">
        <v>-7283</v>
      </c>
      <c r="J6" s="13">
        <v>-9.0393446692317234E-2</v>
      </c>
      <c r="K6" s="5">
        <v>3810924</v>
      </c>
      <c r="L6" s="5">
        <v>4189640</v>
      </c>
      <c r="M6" s="6">
        <v>-378716</v>
      </c>
      <c r="N6" s="48">
        <f t="shared" ref="N6:N37" si="0">(K6-L6)/L6</f>
        <v>-9.0393446692317234E-2</v>
      </c>
      <c r="O6" s="6"/>
      <c r="P6" s="6"/>
      <c r="Q6" s="52"/>
      <c r="S6" s="45"/>
      <c r="T6" s="45"/>
    </row>
    <row r="7" spans="2:20" ht="13.5" customHeight="1" x14ac:dyDescent="0.25">
      <c r="B7" s="3" t="s">
        <v>16</v>
      </c>
      <c r="C7" s="1" t="s">
        <v>10</v>
      </c>
      <c r="D7" s="4" t="s">
        <v>14</v>
      </c>
      <c r="E7" s="5">
        <v>53553</v>
      </c>
      <c r="F7" s="6">
        <v>12</v>
      </c>
      <c r="G7" s="5">
        <v>56881</v>
      </c>
      <c r="H7" s="1">
        <v>12</v>
      </c>
      <c r="I7" s="6">
        <v>-3328</v>
      </c>
      <c r="J7" s="13">
        <v>-5.8508113429792022E-2</v>
      </c>
      <c r="K7" s="5">
        <v>642636</v>
      </c>
      <c r="L7" s="5">
        <v>682572</v>
      </c>
      <c r="M7" s="6">
        <v>-39936</v>
      </c>
      <c r="N7" s="48">
        <f t="shared" si="0"/>
        <v>-5.8508113429792022E-2</v>
      </c>
      <c r="O7" s="6"/>
      <c r="P7" s="6"/>
      <c r="Q7" s="52"/>
      <c r="R7" s="6"/>
      <c r="S7" s="45"/>
      <c r="T7" s="45"/>
    </row>
    <row r="8" spans="2:20" ht="13.5" customHeight="1" x14ac:dyDescent="0.25">
      <c r="B8" s="3" t="s">
        <v>15</v>
      </c>
      <c r="C8" s="1" t="s">
        <v>10</v>
      </c>
      <c r="D8" s="4" t="s">
        <v>11</v>
      </c>
      <c r="E8" s="5">
        <v>50605</v>
      </c>
      <c r="F8" s="1">
        <v>26</v>
      </c>
      <c r="G8" s="5">
        <v>55644</v>
      </c>
      <c r="H8" s="1">
        <v>26</v>
      </c>
      <c r="I8" s="6">
        <v>-5039</v>
      </c>
      <c r="J8" s="13">
        <v>-9.0557831931564955E-2</v>
      </c>
      <c r="K8" s="5">
        <v>1315730</v>
      </c>
      <c r="L8" s="5">
        <v>1446744</v>
      </c>
      <c r="M8" s="6">
        <v>-131014</v>
      </c>
      <c r="N8" s="48">
        <f t="shared" si="0"/>
        <v>-9.0557831931564955E-2</v>
      </c>
      <c r="O8" s="6"/>
      <c r="P8" s="6"/>
      <c r="Q8" s="52"/>
      <c r="S8" s="45"/>
      <c r="T8" s="45"/>
    </row>
    <row r="9" spans="2:20" ht="13.5" customHeight="1" x14ac:dyDescent="0.25">
      <c r="B9" s="3" t="s">
        <v>18</v>
      </c>
      <c r="C9" s="1" t="s">
        <v>10</v>
      </c>
      <c r="D9" s="4" t="s">
        <v>11</v>
      </c>
      <c r="E9" s="5">
        <v>32507</v>
      </c>
      <c r="F9" s="1">
        <v>58</v>
      </c>
      <c r="G9" s="5">
        <v>36226</v>
      </c>
      <c r="H9" s="1">
        <v>58</v>
      </c>
      <c r="I9" s="6">
        <v>-3719</v>
      </c>
      <c r="J9" s="13">
        <v>-0.10266107215811848</v>
      </c>
      <c r="K9" s="5">
        <v>1885406</v>
      </c>
      <c r="L9" s="5">
        <v>2101108</v>
      </c>
      <c r="M9" s="6">
        <v>-215702</v>
      </c>
      <c r="N9" s="48">
        <f t="shared" si="0"/>
        <v>-0.10266107215811848</v>
      </c>
      <c r="O9" s="6"/>
      <c r="P9" s="6"/>
      <c r="Q9" s="52"/>
      <c r="R9" s="6"/>
      <c r="S9" s="45"/>
      <c r="T9" s="45"/>
    </row>
    <row r="10" spans="2:20" ht="13.5" customHeight="1" x14ac:dyDescent="0.25">
      <c r="B10" s="3" t="s">
        <v>17</v>
      </c>
      <c r="C10" s="1" t="s">
        <v>13</v>
      </c>
      <c r="D10" s="4" t="s">
        <v>11</v>
      </c>
      <c r="E10" s="5">
        <v>31311</v>
      </c>
      <c r="F10" s="1">
        <v>65</v>
      </c>
      <c r="G10" s="5">
        <v>33430</v>
      </c>
      <c r="H10" s="1">
        <v>65</v>
      </c>
      <c r="I10" s="6">
        <v>-2119</v>
      </c>
      <c r="J10" s="13">
        <v>-6.3386180077774454E-2</v>
      </c>
      <c r="K10" s="5">
        <v>2035215</v>
      </c>
      <c r="L10" s="5">
        <v>2172950</v>
      </c>
      <c r="M10" s="6">
        <v>-137735</v>
      </c>
      <c r="N10" s="48">
        <f t="shared" si="0"/>
        <v>-6.3386180077774454E-2</v>
      </c>
      <c r="O10" s="6"/>
      <c r="P10" s="6"/>
      <c r="Q10" s="52"/>
      <c r="R10" s="6"/>
      <c r="S10" s="45"/>
      <c r="T10" s="45"/>
    </row>
    <row r="11" spans="2:20" ht="13.5" customHeight="1" x14ac:dyDescent="0.25">
      <c r="B11" s="3" t="s">
        <v>19</v>
      </c>
      <c r="C11" s="1" t="s">
        <v>20</v>
      </c>
      <c r="D11" s="4" t="s">
        <v>11</v>
      </c>
      <c r="E11" s="5">
        <v>30575</v>
      </c>
      <c r="F11" s="1">
        <v>12</v>
      </c>
      <c r="G11" s="5">
        <v>32464</v>
      </c>
      <c r="H11" s="1">
        <v>12</v>
      </c>
      <c r="I11" s="6">
        <v>-1889</v>
      </c>
      <c r="J11" s="13">
        <v>-5.8187530803351407E-2</v>
      </c>
      <c r="K11" s="5">
        <v>366900</v>
      </c>
      <c r="L11" s="5">
        <v>389568</v>
      </c>
      <c r="M11" s="6">
        <v>-22668</v>
      </c>
      <c r="N11" s="48">
        <f t="shared" si="0"/>
        <v>-5.8187530803351407E-2</v>
      </c>
      <c r="O11" s="6"/>
      <c r="P11" s="6"/>
      <c r="Q11" s="52"/>
      <c r="S11" s="45"/>
      <c r="T11" s="45"/>
    </row>
    <row r="12" spans="2:20" ht="13.5" customHeight="1" x14ac:dyDescent="0.25">
      <c r="B12" s="3" t="s">
        <v>21</v>
      </c>
      <c r="C12" s="1" t="s">
        <v>20</v>
      </c>
      <c r="D12" s="4" t="s">
        <v>14</v>
      </c>
      <c r="E12" s="5">
        <v>30539</v>
      </c>
      <c r="F12" s="6">
        <v>8</v>
      </c>
      <c r="G12" s="5">
        <v>35398</v>
      </c>
      <c r="H12" s="1">
        <v>8</v>
      </c>
      <c r="I12" s="6">
        <v>-4859</v>
      </c>
      <c r="J12" s="13">
        <v>-0.13726764223967455</v>
      </c>
      <c r="K12" s="5">
        <v>244312</v>
      </c>
      <c r="L12" s="5">
        <v>283184</v>
      </c>
      <c r="M12" s="6">
        <v>-38872</v>
      </c>
      <c r="N12" s="48">
        <f t="shared" si="0"/>
        <v>-0.13726764223967455</v>
      </c>
      <c r="O12" s="6"/>
      <c r="P12" s="6"/>
      <c r="Q12" s="52"/>
      <c r="S12" s="45"/>
      <c r="T12" s="45"/>
    </row>
    <row r="13" spans="2:20" ht="13.5" customHeight="1" x14ac:dyDescent="0.25">
      <c r="B13" s="3" t="s">
        <v>22</v>
      </c>
      <c r="C13" s="1" t="s">
        <v>10</v>
      </c>
      <c r="D13" s="4" t="s">
        <v>14</v>
      </c>
      <c r="E13" s="5">
        <v>28346</v>
      </c>
      <c r="F13" s="6">
        <v>52</v>
      </c>
      <c r="G13" s="5">
        <v>31078</v>
      </c>
      <c r="H13" s="1">
        <v>51</v>
      </c>
      <c r="I13" s="6">
        <v>-2732</v>
      </c>
      <c r="J13" s="13">
        <v>-8.7907844777656216E-2</v>
      </c>
      <c r="K13" s="5">
        <v>1473992</v>
      </c>
      <c r="L13" s="5">
        <v>1584978</v>
      </c>
      <c r="M13" s="6">
        <v>-110986</v>
      </c>
      <c r="N13" s="48">
        <f t="shared" si="0"/>
        <v>-7.0023684871335756E-2</v>
      </c>
      <c r="O13" s="6"/>
      <c r="P13" s="6"/>
      <c r="Q13" s="52"/>
      <c r="R13" s="6"/>
      <c r="S13" s="45"/>
      <c r="T13" s="45"/>
    </row>
    <row r="14" spans="2:20" ht="13.5" customHeight="1" x14ac:dyDescent="0.25">
      <c r="B14" s="3" t="s">
        <v>23</v>
      </c>
      <c r="C14" s="1" t="s">
        <v>20</v>
      </c>
      <c r="D14" s="4" t="s">
        <v>11</v>
      </c>
      <c r="E14" s="5">
        <v>24775</v>
      </c>
      <c r="F14" s="1">
        <v>11</v>
      </c>
      <c r="G14" s="5">
        <v>28750</v>
      </c>
      <c r="H14" s="1">
        <v>11</v>
      </c>
      <c r="I14" s="6">
        <v>-3975</v>
      </c>
      <c r="J14" s="13">
        <v>-0.13826086956521738</v>
      </c>
      <c r="K14" s="5">
        <v>272525</v>
      </c>
      <c r="L14" s="5">
        <v>316250</v>
      </c>
      <c r="M14" s="6">
        <v>-43725</v>
      </c>
      <c r="N14" s="48">
        <f t="shared" si="0"/>
        <v>-0.13826086956521738</v>
      </c>
      <c r="O14" s="6"/>
      <c r="P14" s="6"/>
      <c r="Q14" s="52"/>
      <c r="R14" s="6"/>
      <c r="S14" s="45"/>
      <c r="T14" s="45"/>
    </row>
    <row r="15" spans="2:20" ht="13.5" customHeight="1" x14ac:dyDescent="0.25">
      <c r="B15" s="3" t="s">
        <v>27</v>
      </c>
      <c r="D15" s="4" t="s">
        <v>11</v>
      </c>
      <c r="E15" s="5">
        <v>21591</v>
      </c>
      <c r="F15" s="1">
        <v>62</v>
      </c>
      <c r="G15" s="5">
        <v>24698</v>
      </c>
      <c r="H15" s="1">
        <v>62</v>
      </c>
      <c r="I15" s="6">
        <v>-3107</v>
      </c>
      <c r="J15" s="13">
        <v>-0.1257996598914892</v>
      </c>
      <c r="K15" s="5">
        <v>1338642</v>
      </c>
      <c r="L15" s="5">
        <v>1531276</v>
      </c>
      <c r="M15" s="6">
        <v>-192634</v>
      </c>
      <c r="N15" s="48">
        <f t="shared" si="0"/>
        <v>-0.1257996598914892</v>
      </c>
      <c r="O15" s="6"/>
      <c r="P15" s="6"/>
      <c r="Q15" s="52"/>
      <c r="R15" s="6"/>
      <c r="S15" s="45"/>
      <c r="T15" s="45"/>
    </row>
    <row r="16" spans="2:20" ht="13.5" customHeight="1" x14ac:dyDescent="0.25">
      <c r="B16" s="3" t="s">
        <v>24</v>
      </c>
      <c r="C16" s="1" t="s">
        <v>20</v>
      </c>
      <c r="D16" s="4" t="s">
        <v>11</v>
      </c>
      <c r="E16" s="5">
        <v>21332</v>
      </c>
      <c r="F16" s="1">
        <v>14</v>
      </c>
      <c r="G16" s="5">
        <v>22460</v>
      </c>
      <c r="H16" s="1">
        <v>14</v>
      </c>
      <c r="I16" s="6">
        <v>-1128</v>
      </c>
      <c r="J16" s="13">
        <v>-5.0222617987533393E-2</v>
      </c>
      <c r="K16" s="5">
        <v>298648</v>
      </c>
      <c r="L16" s="5">
        <v>314440</v>
      </c>
      <c r="M16" s="6">
        <v>-15792</v>
      </c>
      <c r="N16" s="48">
        <f t="shared" si="0"/>
        <v>-5.0222617987533393E-2</v>
      </c>
      <c r="O16" s="6"/>
      <c r="P16" s="6"/>
      <c r="Q16" s="52"/>
      <c r="S16" s="45"/>
      <c r="T16" s="45"/>
    </row>
    <row r="17" spans="2:20" ht="13.5" customHeight="1" x14ac:dyDescent="0.25">
      <c r="B17" s="3" t="s">
        <v>33</v>
      </c>
      <c r="C17" s="1" t="s">
        <v>30</v>
      </c>
      <c r="D17" s="4" t="s">
        <v>34</v>
      </c>
      <c r="E17" s="5">
        <v>20666</v>
      </c>
      <c r="F17" s="6">
        <v>11</v>
      </c>
      <c r="G17" s="5">
        <v>23629</v>
      </c>
      <c r="H17" s="1">
        <v>11</v>
      </c>
      <c r="I17" s="6">
        <v>-2963</v>
      </c>
      <c r="J17" s="13">
        <v>-0.12539675822083032</v>
      </c>
      <c r="K17" s="5">
        <v>227326</v>
      </c>
      <c r="L17" s="5">
        <v>259919</v>
      </c>
      <c r="M17" s="6">
        <v>-32593</v>
      </c>
      <c r="N17" s="48">
        <f t="shared" si="0"/>
        <v>-0.12539675822083032</v>
      </c>
      <c r="O17" s="6"/>
      <c r="P17" s="6"/>
      <c r="Q17" s="52"/>
      <c r="S17" s="45"/>
      <c r="T17" s="45"/>
    </row>
    <row r="18" spans="2:20" ht="13.5" customHeight="1" x14ac:dyDescent="0.25">
      <c r="B18" s="3" t="s">
        <v>28</v>
      </c>
      <c r="C18" s="1" t="s">
        <v>13</v>
      </c>
      <c r="D18" s="4" t="s">
        <v>14</v>
      </c>
      <c r="E18" s="5">
        <v>19556</v>
      </c>
      <c r="F18" s="6">
        <v>49</v>
      </c>
      <c r="G18" s="5">
        <v>23632</v>
      </c>
      <c r="H18" s="1">
        <v>49</v>
      </c>
      <c r="I18" s="6">
        <v>-4076</v>
      </c>
      <c r="J18" s="13">
        <v>-0.17247799593771157</v>
      </c>
      <c r="K18" s="5">
        <v>958244</v>
      </c>
      <c r="L18" s="5">
        <v>1157968</v>
      </c>
      <c r="M18" s="6">
        <v>-199724</v>
      </c>
      <c r="N18" s="48">
        <f t="shared" si="0"/>
        <v>-0.17247799593771157</v>
      </c>
      <c r="O18" s="6"/>
      <c r="P18" s="6"/>
      <c r="Q18" s="52"/>
      <c r="R18" s="6"/>
      <c r="S18" s="45"/>
      <c r="T18" s="45"/>
    </row>
    <row r="19" spans="2:20" ht="13.5" customHeight="1" x14ac:dyDescent="0.25">
      <c r="B19" s="3" t="s">
        <v>32</v>
      </c>
      <c r="C19" s="1" t="s">
        <v>26</v>
      </c>
      <c r="D19" s="4" t="s">
        <v>14</v>
      </c>
      <c r="E19" s="5">
        <v>19364</v>
      </c>
      <c r="F19" s="6">
        <v>26</v>
      </c>
      <c r="G19" s="5">
        <v>22788</v>
      </c>
      <c r="H19" s="1">
        <v>25</v>
      </c>
      <c r="I19" s="6">
        <v>-3424</v>
      </c>
      <c r="J19" s="13">
        <v>-0.15025451992276637</v>
      </c>
      <c r="K19" s="5">
        <v>503464</v>
      </c>
      <c r="L19" s="5">
        <v>569700</v>
      </c>
      <c r="M19" s="6">
        <v>-66236</v>
      </c>
      <c r="N19" s="48">
        <f t="shared" si="0"/>
        <v>-0.11626470071967702</v>
      </c>
      <c r="O19" s="6"/>
      <c r="P19" s="6"/>
      <c r="Q19" s="52"/>
      <c r="S19" s="45"/>
      <c r="T19" s="45"/>
    </row>
    <row r="20" spans="2:20" ht="13.5" customHeight="1" x14ac:dyDescent="0.25">
      <c r="B20" s="3" t="s">
        <v>41</v>
      </c>
      <c r="C20" s="1" t="s">
        <v>13</v>
      </c>
      <c r="D20" s="4" t="s">
        <v>14</v>
      </c>
      <c r="E20" s="5">
        <v>17251</v>
      </c>
      <c r="F20" s="1">
        <v>56</v>
      </c>
      <c r="G20" s="5">
        <v>17856</v>
      </c>
      <c r="H20" s="1">
        <v>56</v>
      </c>
      <c r="I20" s="6">
        <v>-605</v>
      </c>
      <c r="J20" s="13">
        <v>-3.3882168458781364E-2</v>
      </c>
      <c r="K20" s="5">
        <v>966056</v>
      </c>
      <c r="L20" s="5">
        <v>999936</v>
      </c>
      <c r="M20" s="6">
        <v>-33880</v>
      </c>
      <c r="N20" s="48">
        <f t="shared" si="0"/>
        <v>-3.3882168458781364E-2</v>
      </c>
      <c r="O20" s="6"/>
      <c r="P20" s="6"/>
      <c r="Q20" s="52"/>
      <c r="S20" s="45"/>
      <c r="T20" s="45"/>
    </row>
    <row r="21" spans="2:20" ht="13.5" customHeight="1" x14ac:dyDescent="0.25">
      <c r="B21" s="3" t="s">
        <v>25</v>
      </c>
      <c r="C21" s="1" t="s">
        <v>26</v>
      </c>
      <c r="D21" s="4" t="s">
        <v>11</v>
      </c>
      <c r="E21" s="5">
        <v>17213</v>
      </c>
      <c r="F21" s="1">
        <v>17</v>
      </c>
      <c r="G21" s="5">
        <v>17917</v>
      </c>
      <c r="H21" s="1">
        <v>20</v>
      </c>
      <c r="I21" s="6">
        <v>-704</v>
      </c>
      <c r="J21" s="13">
        <v>-3.9292292236423505E-2</v>
      </c>
      <c r="K21" s="5">
        <v>292621</v>
      </c>
      <c r="L21" s="5">
        <v>358340</v>
      </c>
      <c r="M21" s="6">
        <v>-65719</v>
      </c>
      <c r="N21" s="48">
        <f t="shared" si="0"/>
        <v>-0.18339844840095998</v>
      </c>
      <c r="O21" s="6"/>
      <c r="P21" s="6"/>
      <c r="Q21" s="52"/>
      <c r="R21" s="6"/>
      <c r="S21" s="45"/>
      <c r="T21" s="45"/>
    </row>
    <row r="22" spans="2:20" ht="13.5" customHeight="1" x14ac:dyDescent="0.25">
      <c r="B22" s="3" t="s">
        <v>29</v>
      </c>
      <c r="C22" s="1" t="s">
        <v>30</v>
      </c>
      <c r="D22" s="4" t="s">
        <v>31</v>
      </c>
      <c r="E22" s="5">
        <v>16917</v>
      </c>
      <c r="F22" s="6">
        <v>12</v>
      </c>
      <c r="G22" s="5">
        <v>23054</v>
      </c>
      <c r="H22" s="1">
        <v>12</v>
      </c>
      <c r="I22" s="6">
        <v>-6137</v>
      </c>
      <c r="J22" s="13">
        <v>-0.26620109308579853</v>
      </c>
      <c r="K22" s="5">
        <v>203004</v>
      </c>
      <c r="L22" s="5">
        <v>276648</v>
      </c>
      <c r="M22" s="6">
        <v>-73644</v>
      </c>
      <c r="N22" s="48">
        <f t="shared" si="0"/>
        <v>-0.26620109308579853</v>
      </c>
      <c r="O22" s="6"/>
      <c r="P22" s="6"/>
      <c r="Q22" s="52"/>
      <c r="S22" s="45"/>
      <c r="T22" s="45"/>
    </row>
    <row r="23" spans="2:20" ht="13.5" customHeight="1" x14ac:dyDescent="0.25">
      <c r="B23" s="3" t="s">
        <v>37</v>
      </c>
      <c r="C23" s="1" t="s">
        <v>20</v>
      </c>
      <c r="D23" s="4" t="s">
        <v>11</v>
      </c>
      <c r="E23" s="3">
        <v>15546</v>
      </c>
      <c r="F23" s="1">
        <v>11</v>
      </c>
      <c r="G23" s="5">
        <v>17365</v>
      </c>
      <c r="H23" s="1">
        <v>11</v>
      </c>
      <c r="I23" s="6">
        <v>-1819</v>
      </c>
      <c r="J23" s="13">
        <v>-0.10475093579038296</v>
      </c>
      <c r="K23" s="5">
        <v>171006</v>
      </c>
      <c r="L23" s="5">
        <v>191015</v>
      </c>
      <c r="M23" s="6">
        <v>-20009</v>
      </c>
      <c r="N23" s="48">
        <f t="shared" si="0"/>
        <v>-0.10475093579038296</v>
      </c>
      <c r="O23" s="6"/>
      <c r="P23" s="6"/>
      <c r="Q23" s="52"/>
      <c r="S23" s="45"/>
      <c r="T23" s="45"/>
    </row>
    <row r="24" spans="2:20" ht="13.5" customHeight="1" x14ac:dyDescent="0.25">
      <c r="B24" s="3" t="s">
        <v>38</v>
      </c>
      <c r="C24" s="1" t="s">
        <v>30</v>
      </c>
      <c r="D24" s="4" t="s">
        <v>31</v>
      </c>
      <c r="E24" s="6">
        <v>14807</v>
      </c>
      <c r="F24" s="6">
        <v>12</v>
      </c>
      <c r="G24" s="5">
        <v>18465</v>
      </c>
      <c r="H24" s="1">
        <v>12</v>
      </c>
      <c r="I24" s="6">
        <v>-3658</v>
      </c>
      <c r="J24" s="13">
        <v>-0.19810452206877877</v>
      </c>
      <c r="K24" s="5">
        <v>177684</v>
      </c>
      <c r="L24" s="5">
        <v>221580</v>
      </c>
      <c r="M24" s="6">
        <v>-43896</v>
      </c>
      <c r="N24" s="48">
        <f t="shared" si="0"/>
        <v>-0.19810452206877877</v>
      </c>
      <c r="O24" s="6"/>
      <c r="P24" s="6"/>
      <c r="Q24" s="52"/>
      <c r="R24" s="6"/>
      <c r="S24" s="45"/>
      <c r="T24" s="45"/>
    </row>
    <row r="25" spans="2:20" ht="13.5" customHeight="1" x14ac:dyDescent="0.25">
      <c r="B25" s="3" t="s">
        <v>39</v>
      </c>
      <c r="C25" s="1" t="s">
        <v>40</v>
      </c>
      <c r="D25" s="4" t="s">
        <v>11</v>
      </c>
      <c r="E25" s="5">
        <v>14666</v>
      </c>
      <c r="F25" s="1">
        <v>12</v>
      </c>
      <c r="G25" s="5">
        <v>17135</v>
      </c>
      <c r="H25" s="1">
        <v>12</v>
      </c>
      <c r="I25" s="6">
        <v>-2469</v>
      </c>
      <c r="J25" s="13">
        <v>-0.14409104172745843</v>
      </c>
      <c r="K25" s="5">
        <v>175992</v>
      </c>
      <c r="L25" s="5">
        <v>205620</v>
      </c>
      <c r="M25" s="6">
        <v>-29628</v>
      </c>
      <c r="N25" s="48">
        <f t="shared" si="0"/>
        <v>-0.14409104172745843</v>
      </c>
      <c r="O25" s="6"/>
      <c r="P25" s="6"/>
      <c r="Q25" s="2"/>
      <c r="R25" s="6"/>
    </row>
    <row r="26" spans="2:20" ht="13.5" customHeight="1" x14ac:dyDescent="0.25">
      <c r="B26" s="3" t="s">
        <v>42</v>
      </c>
      <c r="C26" s="1" t="s">
        <v>20</v>
      </c>
      <c r="D26" s="4" t="s">
        <v>11</v>
      </c>
      <c r="E26" s="5">
        <v>14368</v>
      </c>
      <c r="F26" s="1">
        <v>9</v>
      </c>
      <c r="G26" s="5">
        <v>14900</v>
      </c>
      <c r="H26" s="1">
        <v>9</v>
      </c>
      <c r="I26" s="6">
        <v>-532</v>
      </c>
      <c r="J26" s="13">
        <v>-3.5704697986577182E-2</v>
      </c>
      <c r="K26" s="5">
        <v>129312</v>
      </c>
      <c r="L26" s="5">
        <v>134100</v>
      </c>
      <c r="M26" s="6">
        <v>-4788</v>
      </c>
      <c r="N26" s="48">
        <f t="shared" si="0"/>
        <v>-3.5704697986577182E-2</v>
      </c>
      <c r="O26" s="6"/>
      <c r="P26" s="6"/>
      <c r="Q26" s="2"/>
      <c r="R26" s="6"/>
    </row>
    <row r="27" spans="2:20" ht="13.5" customHeight="1" x14ac:dyDescent="0.25">
      <c r="B27" s="3" t="s">
        <v>35</v>
      </c>
      <c r="D27" s="4" t="s">
        <v>36</v>
      </c>
      <c r="E27" s="5">
        <v>14351</v>
      </c>
      <c r="F27" s="6">
        <v>52</v>
      </c>
      <c r="G27" s="5">
        <v>17164</v>
      </c>
      <c r="H27" s="1">
        <v>52</v>
      </c>
      <c r="I27" s="6">
        <v>-2813</v>
      </c>
      <c r="J27" s="13">
        <v>-0.163889536238639</v>
      </c>
      <c r="K27" s="5">
        <v>746252</v>
      </c>
      <c r="L27" s="5">
        <v>892528</v>
      </c>
      <c r="M27" s="6">
        <v>-146276</v>
      </c>
      <c r="N27" s="48">
        <f t="shared" si="0"/>
        <v>-0.163889536238639</v>
      </c>
      <c r="O27" s="6"/>
      <c r="P27" s="6"/>
      <c r="Q27" s="2"/>
    </row>
    <row r="28" spans="2:20" ht="13.5" customHeight="1" x14ac:dyDescent="0.25">
      <c r="B28" s="3" t="s">
        <v>69</v>
      </c>
      <c r="C28" s="1" t="s">
        <v>20</v>
      </c>
      <c r="D28" s="4" t="s">
        <v>11</v>
      </c>
      <c r="E28" s="5">
        <v>14076</v>
      </c>
      <c r="F28" s="1">
        <v>10</v>
      </c>
      <c r="G28" s="5">
        <v>15902</v>
      </c>
      <c r="H28" s="1">
        <v>10</v>
      </c>
      <c r="I28" s="6">
        <v>-1826</v>
      </c>
      <c r="J28" s="13">
        <v>-0.1148283234813231</v>
      </c>
      <c r="K28" s="5">
        <v>140760</v>
      </c>
      <c r="L28" s="5">
        <v>159020</v>
      </c>
      <c r="M28" s="6">
        <v>-18260</v>
      </c>
      <c r="N28" s="48">
        <f t="shared" si="0"/>
        <v>-0.1148283234813231</v>
      </c>
      <c r="O28" s="6"/>
      <c r="P28" s="6"/>
      <c r="Q28" s="2"/>
      <c r="R28" s="6"/>
    </row>
    <row r="29" spans="2:20" ht="13.5" customHeight="1" x14ac:dyDescent="0.25">
      <c r="B29" s="3" t="s">
        <v>70</v>
      </c>
      <c r="D29" s="4" t="s">
        <v>71</v>
      </c>
      <c r="E29" s="5">
        <v>12180</v>
      </c>
      <c r="F29" s="1">
        <v>8</v>
      </c>
      <c r="G29" s="5">
        <v>14340</v>
      </c>
      <c r="H29" s="1">
        <v>8</v>
      </c>
      <c r="I29" s="6">
        <v>-2160</v>
      </c>
      <c r="J29" s="13">
        <v>-0.15062761506276151</v>
      </c>
      <c r="K29" s="5">
        <v>97440</v>
      </c>
      <c r="L29" s="5">
        <v>114720</v>
      </c>
      <c r="M29" s="6">
        <v>-17280</v>
      </c>
      <c r="N29" s="48">
        <f t="shared" si="0"/>
        <v>-0.15062761506276151</v>
      </c>
      <c r="O29" s="6"/>
      <c r="P29" s="6"/>
      <c r="Q29" s="2"/>
      <c r="R29" s="6"/>
    </row>
    <row r="30" spans="2:20" ht="13.5" customHeight="1" x14ac:dyDescent="0.25">
      <c r="B30" s="3" t="s">
        <v>46</v>
      </c>
      <c r="C30" s="1" t="s">
        <v>47</v>
      </c>
      <c r="D30" s="4" t="s">
        <v>11</v>
      </c>
      <c r="E30" s="5">
        <v>10992</v>
      </c>
      <c r="F30" s="1">
        <v>8</v>
      </c>
      <c r="G30" s="5">
        <v>11778</v>
      </c>
      <c r="H30" s="1">
        <v>8</v>
      </c>
      <c r="I30" s="6">
        <v>-786</v>
      </c>
      <c r="J30" s="13">
        <v>-6.6734589913397854E-2</v>
      </c>
      <c r="K30" s="5">
        <v>87936</v>
      </c>
      <c r="L30" s="5">
        <v>94224</v>
      </c>
      <c r="M30" s="6">
        <v>-6288</v>
      </c>
      <c r="N30" s="48">
        <f t="shared" si="0"/>
        <v>-6.6734589913397854E-2</v>
      </c>
      <c r="O30" s="6"/>
      <c r="P30" s="6"/>
      <c r="Q30" s="2"/>
      <c r="R30" s="6"/>
    </row>
    <row r="31" spans="2:20" ht="13.5" customHeight="1" x14ac:dyDescent="0.25">
      <c r="B31" s="3" t="s">
        <v>43</v>
      </c>
      <c r="D31" s="4" t="s">
        <v>11</v>
      </c>
      <c r="E31" s="5">
        <v>10601</v>
      </c>
      <c r="F31" s="1">
        <v>6</v>
      </c>
      <c r="G31" s="5">
        <v>11437</v>
      </c>
      <c r="H31" s="1">
        <v>6</v>
      </c>
      <c r="I31" s="6">
        <v>-836</v>
      </c>
      <c r="J31" s="13">
        <v>-7.309609163242109E-2</v>
      </c>
      <c r="K31" s="5">
        <v>63606</v>
      </c>
      <c r="L31" s="5">
        <v>68622</v>
      </c>
      <c r="M31" s="6">
        <v>-5016</v>
      </c>
      <c r="N31" s="48">
        <f t="shared" si="0"/>
        <v>-7.309609163242109E-2</v>
      </c>
      <c r="O31" s="6"/>
      <c r="P31" s="6"/>
      <c r="Q31" s="2"/>
    </row>
    <row r="32" spans="2:20" ht="13.5" customHeight="1" x14ac:dyDescent="0.25">
      <c r="B32" s="3" t="s">
        <v>51</v>
      </c>
      <c r="C32" s="1" t="s">
        <v>40</v>
      </c>
      <c r="D32" s="4" t="s">
        <v>11</v>
      </c>
      <c r="E32" s="5">
        <v>9303</v>
      </c>
      <c r="F32" s="1">
        <v>10</v>
      </c>
      <c r="G32" s="5">
        <v>9649</v>
      </c>
      <c r="H32" s="1">
        <v>10</v>
      </c>
      <c r="I32" s="6">
        <v>-346</v>
      </c>
      <c r="J32" s="13">
        <v>-3.5858638200849828E-2</v>
      </c>
      <c r="K32" s="5">
        <v>93030</v>
      </c>
      <c r="L32" s="5">
        <v>96490</v>
      </c>
      <c r="M32" s="6">
        <v>-3460</v>
      </c>
      <c r="N32" s="48">
        <f t="shared" si="0"/>
        <v>-3.5858638200849828E-2</v>
      </c>
      <c r="O32" s="6"/>
      <c r="P32" s="6"/>
      <c r="Q32" s="2"/>
    </row>
    <row r="33" spans="2:18" ht="13.5" customHeight="1" x14ac:dyDescent="0.25">
      <c r="B33" s="3" t="s">
        <v>49</v>
      </c>
      <c r="C33" s="1" t="s">
        <v>20</v>
      </c>
      <c r="D33" s="4" t="s">
        <v>11</v>
      </c>
      <c r="E33" s="5">
        <v>9148</v>
      </c>
      <c r="F33" s="1">
        <v>8</v>
      </c>
      <c r="G33" s="5">
        <v>9679</v>
      </c>
      <c r="H33" s="1">
        <v>8</v>
      </c>
      <c r="I33" s="6">
        <v>-531</v>
      </c>
      <c r="J33" s="13">
        <v>-5.4861039363570618E-2</v>
      </c>
      <c r="K33" s="5">
        <v>73184</v>
      </c>
      <c r="L33" s="5">
        <v>77432</v>
      </c>
      <c r="M33" s="6">
        <v>-4248</v>
      </c>
      <c r="N33" s="48">
        <f t="shared" si="0"/>
        <v>-5.4861039363570618E-2</v>
      </c>
      <c r="O33" s="6"/>
      <c r="P33" s="6"/>
      <c r="Q33" s="2"/>
      <c r="R33" s="6"/>
    </row>
    <row r="34" spans="2:18" ht="13.5" customHeight="1" x14ac:dyDescent="0.25">
      <c r="B34" s="3" t="s">
        <v>50</v>
      </c>
      <c r="C34" s="1" t="s">
        <v>47</v>
      </c>
      <c r="D34" s="4" t="s">
        <v>31</v>
      </c>
      <c r="E34" s="5">
        <v>7626</v>
      </c>
      <c r="F34" s="6">
        <v>12</v>
      </c>
      <c r="G34" s="5">
        <v>9811</v>
      </c>
      <c r="H34" s="1">
        <v>12</v>
      </c>
      <c r="I34" s="6">
        <v>-2185</v>
      </c>
      <c r="J34" s="13">
        <v>-0.22270920395474467</v>
      </c>
      <c r="K34" s="5">
        <v>91512</v>
      </c>
      <c r="L34" s="5">
        <v>117732</v>
      </c>
      <c r="M34" s="6">
        <v>-26220</v>
      </c>
      <c r="N34" s="48">
        <f t="shared" si="0"/>
        <v>-0.22270920395474467</v>
      </c>
      <c r="O34" s="6"/>
      <c r="P34" s="6"/>
      <c r="Q34" s="2"/>
      <c r="R34" s="6"/>
    </row>
    <row r="35" spans="2:18" ht="13.5" customHeight="1" x14ac:dyDescent="0.25">
      <c r="B35" s="3" t="s">
        <v>52</v>
      </c>
      <c r="C35" s="1" t="s">
        <v>40</v>
      </c>
      <c r="D35" s="4" t="s">
        <v>11</v>
      </c>
      <c r="E35" s="5">
        <v>6667</v>
      </c>
      <c r="F35" s="1">
        <v>10</v>
      </c>
      <c r="G35" s="5">
        <v>7747</v>
      </c>
      <c r="H35" s="1">
        <v>10</v>
      </c>
      <c r="I35" s="6">
        <v>-1080</v>
      </c>
      <c r="J35" s="13">
        <v>-0.13940880340777076</v>
      </c>
      <c r="K35" s="5">
        <v>66670</v>
      </c>
      <c r="L35" s="5">
        <v>77470</v>
      </c>
      <c r="M35" s="6">
        <v>-10800</v>
      </c>
      <c r="N35" s="48">
        <f t="shared" si="0"/>
        <v>-0.13940880340777076</v>
      </c>
      <c r="O35" s="6"/>
      <c r="P35" s="6"/>
      <c r="Q35" s="6"/>
      <c r="R35" s="6"/>
    </row>
    <row r="36" spans="2:18" ht="13.5" customHeight="1" x14ac:dyDescent="0.25">
      <c r="B36" s="3" t="s">
        <v>56</v>
      </c>
      <c r="C36" s="1" t="s">
        <v>40</v>
      </c>
      <c r="D36" s="4" t="s">
        <v>71</v>
      </c>
      <c r="E36" s="5">
        <v>5711</v>
      </c>
      <c r="F36" s="1">
        <v>9</v>
      </c>
      <c r="G36" s="5">
        <v>6912</v>
      </c>
      <c r="H36" s="1">
        <v>11</v>
      </c>
      <c r="I36" s="6">
        <v>-1201</v>
      </c>
      <c r="J36" s="13">
        <v>-0.17375578703703703</v>
      </c>
      <c r="K36" s="5">
        <v>51399</v>
      </c>
      <c r="L36" s="5">
        <v>76032</v>
      </c>
      <c r="M36" s="6">
        <v>-24633</v>
      </c>
      <c r="N36" s="48">
        <f t="shared" si="0"/>
        <v>-0.32398200757575757</v>
      </c>
      <c r="O36" s="6"/>
      <c r="P36" s="6"/>
    </row>
    <row r="37" spans="2:18" ht="13.5" customHeight="1" x14ac:dyDescent="0.25">
      <c r="B37" s="26" t="s">
        <v>53</v>
      </c>
      <c r="C37" s="27"/>
      <c r="D37" s="36" t="s">
        <v>11</v>
      </c>
      <c r="E37" s="5">
        <v>5201</v>
      </c>
      <c r="F37" s="1">
        <v>18</v>
      </c>
      <c r="G37" s="5">
        <v>5839</v>
      </c>
      <c r="H37" s="1">
        <v>18</v>
      </c>
      <c r="I37" s="6">
        <v>-638</v>
      </c>
      <c r="J37" s="13">
        <v>-0.10926528515156705</v>
      </c>
      <c r="K37" s="5">
        <v>93618</v>
      </c>
      <c r="L37" s="15">
        <v>105102</v>
      </c>
      <c r="M37" s="19">
        <v>-11484</v>
      </c>
      <c r="N37" s="49">
        <f t="shared" si="0"/>
        <v>-0.10926528515156705</v>
      </c>
      <c r="O37" s="6"/>
      <c r="P37" s="6"/>
    </row>
    <row r="38" spans="2:18" x14ac:dyDescent="0.25">
      <c r="B38" s="39" t="s">
        <v>54</v>
      </c>
      <c r="C38" s="40"/>
      <c r="D38" s="40" t="s">
        <v>55</v>
      </c>
      <c r="E38" s="7">
        <v>776342</v>
      </c>
      <c r="F38" s="66"/>
      <c r="G38" s="9">
        <v>860586</v>
      </c>
      <c r="H38" s="8"/>
      <c r="I38" s="9">
        <v>-84244</v>
      </c>
      <c r="J38" s="21">
        <v>-9.7891436765180931E-2</v>
      </c>
      <c r="K38" s="46">
        <v>25197706</v>
      </c>
      <c r="L38" s="28">
        <v>27838164</v>
      </c>
      <c r="M38" s="28">
        <v>-2640458</v>
      </c>
      <c r="N38" s="72">
        <v>-9.4850292569581815E-2</v>
      </c>
    </row>
    <row r="39" spans="2:18" x14ac:dyDescent="0.25">
      <c r="B39" s="10"/>
      <c r="C39" s="10"/>
      <c r="D39" s="10"/>
      <c r="E39" s="23"/>
      <c r="F39" s="23"/>
      <c r="G39" s="23"/>
      <c r="H39" s="10"/>
      <c r="I39" s="23"/>
      <c r="J39" s="24"/>
      <c r="K39" s="23"/>
      <c r="L39" s="23"/>
      <c r="M39" s="23"/>
      <c r="N39" s="24"/>
      <c r="P39" s="6"/>
    </row>
    <row r="40" spans="2:18" x14ac:dyDescent="0.25">
      <c r="B40" s="79" t="s">
        <v>87</v>
      </c>
      <c r="C40" s="80"/>
      <c r="D40" s="80"/>
      <c r="E40" s="80"/>
      <c r="F40" s="80"/>
      <c r="G40" s="80"/>
      <c r="H40" s="80"/>
      <c r="I40" s="80"/>
      <c r="J40" s="80"/>
      <c r="K40" s="80"/>
      <c r="L40" s="80"/>
      <c r="M40" s="80"/>
      <c r="N40" s="81"/>
    </row>
    <row r="41" spans="2:18" ht="13.5" customHeight="1" x14ac:dyDescent="0.25">
      <c r="B41" s="16" t="s">
        <v>44</v>
      </c>
      <c r="C41" s="25" t="s">
        <v>26</v>
      </c>
      <c r="D41" s="34" t="s">
        <v>45</v>
      </c>
      <c r="E41" s="53"/>
      <c r="F41" s="54"/>
      <c r="G41" s="50">
        <v>8730</v>
      </c>
      <c r="H41" s="25">
        <v>6</v>
      </c>
      <c r="I41" s="54"/>
      <c r="J41" s="59"/>
      <c r="K41" s="53"/>
      <c r="L41" s="53"/>
      <c r="M41" s="54"/>
      <c r="N41" s="60"/>
      <c r="O41" s="6"/>
      <c r="P41" s="6"/>
      <c r="Q41" s="2"/>
    </row>
    <row r="42" spans="2:18" ht="13.5" customHeight="1" x14ac:dyDescent="0.25">
      <c r="B42" s="3" t="s">
        <v>68</v>
      </c>
      <c r="C42" s="1" t="s">
        <v>47</v>
      </c>
      <c r="D42" s="4" t="s">
        <v>11</v>
      </c>
      <c r="E42" s="55"/>
      <c r="F42" s="56"/>
      <c r="G42" s="45">
        <v>8425</v>
      </c>
      <c r="H42" s="1">
        <v>6</v>
      </c>
      <c r="I42" s="61"/>
      <c r="J42" s="62"/>
      <c r="K42" s="55"/>
      <c r="L42" s="55"/>
      <c r="M42" s="61"/>
      <c r="N42" s="63"/>
      <c r="O42" s="6"/>
      <c r="P42" s="6"/>
      <c r="Q42" s="6"/>
      <c r="R42" s="6"/>
    </row>
    <row r="43" spans="2:18" ht="13.5" customHeight="1" x14ac:dyDescent="0.25">
      <c r="B43" s="26" t="s">
        <v>48</v>
      </c>
      <c r="C43" s="27" t="s">
        <v>20</v>
      </c>
      <c r="D43" s="36" t="s">
        <v>45</v>
      </c>
      <c r="E43" s="57"/>
      <c r="F43" s="58"/>
      <c r="G43" s="51">
        <v>8157</v>
      </c>
      <c r="H43" s="27">
        <v>13</v>
      </c>
      <c r="I43" s="58"/>
      <c r="J43" s="64"/>
      <c r="K43" s="57"/>
      <c r="L43" s="57"/>
      <c r="M43" s="58"/>
      <c r="N43" s="65"/>
      <c r="O43" s="6"/>
      <c r="P43" s="6"/>
      <c r="Q43" s="6"/>
      <c r="R43" s="6"/>
    </row>
    <row r="44" spans="2:18" x14ac:dyDescent="0.25">
      <c r="B44" s="10"/>
      <c r="C44" s="10"/>
      <c r="D44" s="10"/>
      <c r="E44" s="23"/>
      <c r="F44" s="10"/>
      <c r="G44" s="23"/>
      <c r="H44" s="10"/>
      <c r="I44" s="23"/>
      <c r="J44" s="24"/>
      <c r="K44" s="23"/>
      <c r="L44" s="23"/>
      <c r="M44" s="23"/>
      <c r="N44" s="24"/>
    </row>
    <row r="45" spans="2:18" x14ac:dyDescent="0.25">
      <c r="B45" s="10" t="s">
        <v>59</v>
      </c>
    </row>
    <row r="46" spans="2:18" ht="30.95" customHeight="1" x14ac:dyDescent="0.25">
      <c r="B46" s="37"/>
      <c r="C46" s="38" t="s">
        <v>85</v>
      </c>
      <c r="D46" s="42" t="s">
        <v>86</v>
      </c>
      <c r="E46" s="42" t="s">
        <v>81</v>
      </c>
      <c r="F46" s="43" t="s">
        <v>82</v>
      </c>
    </row>
    <row r="47" spans="2:18" x14ac:dyDescent="0.25">
      <c r="B47" s="16" t="s">
        <v>13</v>
      </c>
      <c r="C47" s="11">
        <v>141405</v>
      </c>
      <c r="D47" s="68">
        <v>0.18214266392904158</v>
      </c>
      <c r="E47" s="11">
        <v>155487.72817896391</v>
      </c>
      <c r="F47" s="47">
        <v>0.18067640639780103</v>
      </c>
      <c r="G47" s="20"/>
      <c r="H47" s="22"/>
      <c r="K47" s="32" t="s">
        <v>57</v>
      </c>
      <c r="L47" s="33" t="s">
        <v>58</v>
      </c>
      <c r="M47" s="34"/>
    </row>
    <row r="48" spans="2:18" x14ac:dyDescent="0.25">
      <c r="B48" s="3" t="s">
        <v>20</v>
      </c>
      <c r="C48" s="5">
        <v>160359</v>
      </c>
      <c r="D48" s="69">
        <v>0.20655716166328758</v>
      </c>
      <c r="E48" s="5">
        <v>176918</v>
      </c>
      <c r="F48" s="48">
        <v>0.20557833625490404</v>
      </c>
      <c r="G48" s="20"/>
      <c r="H48" s="22"/>
      <c r="K48" s="3" t="s">
        <v>60</v>
      </c>
      <c r="L48" s="1" t="s">
        <v>77</v>
      </c>
      <c r="M48" s="4"/>
    </row>
    <row r="49" spans="2:13" x14ac:dyDescent="0.25">
      <c r="B49" s="3" t="s">
        <v>47</v>
      </c>
      <c r="C49" s="5">
        <v>18618</v>
      </c>
      <c r="D49" s="69">
        <v>2.3981698787390093E-2</v>
      </c>
      <c r="E49" s="5">
        <v>21589</v>
      </c>
      <c r="F49" s="48">
        <v>2.5086371660357473E-2</v>
      </c>
      <c r="G49" s="20"/>
      <c r="H49" s="22"/>
      <c r="K49" s="3" t="s">
        <v>61</v>
      </c>
      <c r="L49" s="1" t="s">
        <v>76</v>
      </c>
      <c r="M49" s="4"/>
    </row>
    <row r="50" spans="2:13" x14ac:dyDescent="0.25">
      <c r="B50" s="3" t="s">
        <v>30</v>
      </c>
      <c r="C50" s="5">
        <v>52390</v>
      </c>
      <c r="D50" s="69">
        <v>6.7483145314822593E-2</v>
      </c>
      <c r="E50" s="5">
        <v>65148</v>
      </c>
      <c r="F50" s="48">
        <v>7.5701836163276137E-2</v>
      </c>
      <c r="G50" s="20"/>
      <c r="H50" s="22"/>
      <c r="K50" s="3" t="s">
        <v>62</v>
      </c>
      <c r="L50" s="1" t="s">
        <v>75</v>
      </c>
      <c r="M50" s="4"/>
    </row>
    <row r="51" spans="2:13" x14ac:dyDescent="0.25">
      <c r="B51" s="3" t="s">
        <v>40</v>
      </c>
      <c r="C51" s="5">
        <v>36347</v>
      </c>
      <c r="D51" s="69">
        <v>4.6818283694557296E-2</v>
      </c>
      <c r="E51" s="5">
        <v>41443.616666666669</v>
      </c>
      <c r="F51" s="48">
        <v>4.815739361014338E-2</v>
      </c>
      <c r="G51" s="20"/>
      <c r="H51" s="22"/>
      <c r="K51" s="3" t="s">
        <v>63</v>
      </c>
      <c r="L51" s="1" t="s">
        <v>74</v>
      </c>
      <c r="M51" s="4"/>
    </row>
    <row r="52" spans="2:13" x14ac:dyDescent="0.25">
      <c r="B52" s="3" t="s">
        <v>26</v>
      </c>
      <c r="C52" s="5">
        <v>36577</v>
      </c>
      <c r="D52" s="69">
        <v>4.7114544878416986E-2</v>
      </c>
      <c r="E52" s="5">
        <v>40706</v>
      </c>
      <c r="F52" s="48">
        <v>4.7300284626731727E-2</v>
      </c>
      <c r="G52" s="20"/>
      <c r="H52" s="22"/>
      <c r="K52" s="3" t="s">
        <v>64</v>
      </c>
      <c r="L52" s="29" t="s">
        <v>73</v>
      </c>
      <c r="M52" s="4"/>
    </row>
    <row r="53" spans="2:13" x14ac:dyDescent="0.25">
      <c r="B53" s="3" t="s">
        <v>10</v>
      </c>
      <c r="C53" s="5">
        <v>266722</v>
      </c>
      <c r="D53" s="69">
        <v>0.34356250209314965</v>
      </c>
      <c r="E53" s="5">
        <v>285817.00523079943</v>
      </c>
      <c r="F53" s="48">
        <v>0.33211874658715879</v>
      </c>
      <c r="G53" s="20"/>
      <c r="H53" s="22"/>
      <c r="K53" s="26" t="s">
        <v>78</v>
      </c>
      <c r="L53" s="35" t="s">
        <v>72</v>
      </c>
      <c r="M53" s="36"/>
    </row>
    <row r="54" spans="2:13" x14ac:dyDescent="0.25">
      <c r="B54" s="3" t="s">
        <v>65</v>
      </c>
      <c r="C54" s="15">
        <v>63924</v>
      </c>
      <c r="D54" s="70">
        <v>8.2339999639334208E-2</v>
      </c>
      <c r="E54" s="15">
        <v>73477.437534463737</v>
      </c>
      <c r="F54" s="49">
        <v>8.5380624699627483E-2</v>
      </c>
      <c r="G54" s="20"/>
      <c r="H54" s="22"/>
    </row>
    <row r="55" spans="2:13" x14ac:dyDescent="0.25">
      <c r="B55" s="30" t="s">
        <v>66</v>
      </c>
      <c r="C55" s="14">
        <v>776342</v>
      </c>
      <c r="D55" s="17">
        <v>1</v>
      </c>
      <c r="E55" s="14">
        <v>860586.78761089372</v>
      </c>
      <c r="F55" s="17">
        <v>1</v>
      </c>
      <c r="H55" s="20"/>
    </row>
    <row r="56" spans="2:13" x14ac:dyDescent="0.25">
      <c r="C56" s="6"/>
      <c r="E56" s="6"/>
    </row>
    <row r="57" spans="2:13" x14ac:dyDescent="0.25">
      <c r="B57" s="10" t="s">
        <v>67</v>
      </c>
    </row>
    <row r="58" spans="2:13" ht="30" x14ac:dyDescent="0.25">
      <c r="B58" s="37"/>
      <c r="C58" s="38" t="s">
        <v>85</v>
      </c>
      <c r="D58" s="42" t="s">
        <v>86</v>
      </c>
      <c r="E58" s="38" t="s">
        <v>81</v>
      </c>
      <c r="F58" s="43" t="s">
        <v>82</v>
      </c>
    </row>
    <row r="59" spans="2:13" x14ac:dyDescent="0.25">
      <c r="B59" s="16" t="s">
        <v>13</v>
      </c>
      <c r="C59" s="11">
        <v>7770439</v>
      </c>
      <c r="D59" s="47">
        <v>0.30837882623124502</v>
      </c>
      <c r="E59" s="18">
        <v>8520476.7692307699</v>
      </c>
      <c r="F59" s="47">
        <f>E59/$E$67</f>
        <v>0.30607207864781649</v>
      </c>
      <c r="G59" s="20"/>
      <c r="H59" s="22"/>
    </row>
    <row r="60" spans="2:13" x14ac:dyDescent="0.25">
      <c r="B60" s="3" t="s">
        <v>20</v>
      </c>
      <c r="C60" s="5">
        <v>1696647</v>
      </c>
      <c r="D60" s="48">
        <v>6.7333391380945545E-2</v>
      </c>
      <c r="E60" s="6">
        <v>1865010</v>
      </c>
      <c r="F60" s="48">
        <f t="shared" ref="F60:F66" si="1">E60/$E$67</f>
        <v>6.6994782435220307E-2</v>
      </c>
      <c r="G60" s="20"/>
      <c r="H60" s="22"/>
    </row>
    <row r="61" spans="2:13" x14ac:dyDescent="0.25">
      <c r="B61" s="3" t="s">
        <v>47</v>
      </c>
      <c r="C61" s="5">
        <v>179448</v>
      </c>
      <c r="D61" s="48">
        <v>7.1216006726961571E-3</v>
      </c>
      <c r="E61" s="6">
        <v>211959</v>
      </c>
      <c r="F61" s="48">
        <f t="shared" si="1"/>
        <v>7.6139790618746607E-3</v>
      </c>
      <c r="G61" s="20"/>
      <c r="H61" s="22"/>
    </row>
    <row r="62" spans="2:13" x14ac:dyDescent="0.25">
      <c r="B62" s="3" t="s">
        <v>30</v>
      </c>
      <c r="C62" s="5">
        <v>608014</v>
      </c>
      <c r="D62" s="48">
        <v>2.4129736254562221E-2</v>
      </c>
      <c r="E62" s="6">
        <v>758147</v>
      </c>
      <c r="F62" s="48">
        <f t="shared" si="1"/>
        <v>2.7234113124817008E-2</v>
      </c>
      <c r="G62" s="20"/>
      <c r="H62" s="22"/>
    </row>
    <row r="63" spans="2:13" x14ac:dyDescent="0.25">
      <c r="B63" s="3" t="s">
        <v>40</v>
      </c>
      <c r="C63" s="5">
        <v>387091</v>
      </c>
      <c r="D63" s="48">
        <v>1.5362152411810822E-2</v>
      </c>
      <c r="E63" s="6">
        <v>455619</v>
      </c>
      <c r="F63" s="48">
        <f t="shared" si="1"/>
        <v>1.6366719630646828E-2</v>
      </c>
      <c r="G63" s="20"/>
      <c r="H63" s="22"/>
    </row>
    <row r="64" spans="2:13" x14ac:dyDescent="0.25">
      <c r="B64" s="3" t="s">
        <v>26</v>
      </c>
      <c r="C64" s="5">
        <v>796085</v>
      </c>
      <c r="D64" s="48">
        <v>3.1593550619250815E-2</v>
      </c>
      <c r="E64" s="6">
        <v>928052</v>
      </c>
      <c r="F64" s="48">
        <f t="shared" si="1"/>
        <v>3.3337430806575342E-2</v>
      </c>
      <c r="G64" s="20"/>
      <c r="H64" s="22"/>
    </row>
    <row r="65" spans="2:24" x14ac:dyDescent="0.25">
      <c r="B65" s="3" t="s">
        <v>10</v>
      </c>
      <c r="C65" s="5">
        <v>11420424</v>
      </c>
      <c r="D65" s="48">
        <v>0.45323268713429704</v>
      </c>
      <c r="E65" s="6">
        <v>12386663</v>
      </c>
      <c r="F65" s="48">
        <f t="shared" si="1"/>
        <v>0.44495299906348662</v>
      </c>
      <c r="G65" s="20"/>
      <c r="H65" s="22"/>
    </row>
    <row r="66" spans="2:24" x14ac:dyDescent="0.25">
      <c r="B66" s="3" t="s">
        <v>65</v>
      </c>
      <c r="C66" s="15">
        <v>2339558</v>
      </c>
      <c r="D66" s="49">
        <v>9.2848055295192342E-2</v>
      </c>
      <c r="E66" s="6">
        <v>2712211.25</v>
      </c>
      <c r="F66" s="49">
        <f t="shared" si="1"/>
        <v>9.7427897229562799E-2</v>
      </c>
      <c r="G66" s="20"/>
      <c r="H66" s="22"/>
    </row>
    <row r="67" spans="2:24" x14ac:dyDescent="0.25">
      <c r="B67" s="12" t="s">
        <v>66</v>
      </c>
      <c r="C67" s="14">
        <v>25197706</v>
      </c>
      <c r="D67" s="31">
        <v>1</v>
      </c>
      <c r="E67" s="7">
        <v>27838138.019230768</v>
      </c>
      <c r="F67" s="71">
        <v>1</v>
      </c>
    </row>
    <row r="70" spans="2:24" x14ac:dyDescent="0.25">
      <c r="X70" s="6"/>
    </row>
  </sheetData>
  <mergeCells count="4">
    <mergeCell ref="B3:D3"/>
    <mergeCell ref="E3:J3"/>
    <mergeCell ref="K3:N3"/>
    <mergeCell ref="B40:N40"/>
  </mergeCells>
  <dataValidations disablePrompts="1" count="1">
    <dataValidation allowBlank="1" showErrorMessage="1" sqref="D5:D37 D41:D43" xr:uid="{11D06AE6-1A41-4074-BA9E-4322F051182D}"/>
  </dataValidation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Regneark - NHO Fellesskapet" ma:contentTypeID="0x01010024A2C8D6A070534B9CF4AD2589879B1E040300060AFE477439BC4691117F2128DC24FB" ma:contentTypeVersion="18" ma:contentTypeDescription="Opprett et nytt dokument." ma:contentTypeScope="" ma:versionID="10ce3784fe71d420622525afb3665624">
  <xsd:schema xmlns:xsd="http://www.w3.org/2001/XMLSchema" xmlns:xs="http://www.w3.org/2001/XMLSchema" xmlns:p="http://schemas.microsoft.com/office/2006/metadata/properties" xmlns:ns2="f909def9-6662-4ec9-b2d2-41be86eee7c4" xmlns:ns3="749ab8b6-ff35-4a4f-9f18-9cef83ce6420" xmlns:ns4="a7dfd8ae-4224-41ce-bac0-e7668c1836a1" targetNamespace="http://schemas.microsoft.com/office/2006/metadata/properties" ma:root="true" ma:fieldsID="4614470dd6f9501addbdb149a28628f4" ns2:_="" ns3:_="" ns4:_="">
    <xsd:import namespace="f909def9-6662-4ec9-b2d2-41be86eee7c4"/>
    <xsd:import namespace="749ab8b6-ff35-4a4f-9f18-9cef83ce6420"/>
    <xsd:import namespace="a7dfd8ae-4224-41ce-bac0-e7668c1836a1"/>
    <xsd:element name="properties">
      <xsd:complexType>
        <xsd:sequence>
          <xsd:element name="documentManagement">
            <xsd:complexType>
              <xsd:all>
                <xsd:element ref="ns2:NHO_DocumentStatus" minOccurs="0"/>
                <xsd:element ref="ns2:NHO_DocumentProperty" minOccurs="0"/>
                <xsd:element ref="ns2:NHO_DocumentDate" minOccurs="0"/>
                <xsd:element ref="ns2:c33924c3673147c88830f2707c1978bc" minOccurs="0"/>
                <xsd:element ref="ns3:TaxCatchAll" minOccurs="0"/>
                <xsd:element ref="ns3:TaxCatchAllLabel" minOccurs="0"/>
                <xsd:element ref="ns2:p8a47c7619634ae9930087b62d76e394" minOccurs="0"/>
                <xsd:element ref="ns3:TaxKeywordTaxHTField" minOccurs="0"/>
                <xsd:element ref="ns2:ARENA_DocumentReference" minOccurs="0"/>
                <xsd:element ref="ns2:ARENA_DocumentRecipient" minOccurs="0"/>
                <xsd:element ref="ns2:ARENA_DocumentSender" minOccurs="0"/>
                <xsd:element ref="ns4:_dlc_DocId" minOccurs="0"/>
                <xsd:element ref="ns4:_dlc_DocIdUrl" minOccurs="0"/>
                <xsd:element ref="ns4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09def9-6662-4ec9-b2d2-41be86eee7c4" elementFormDefault="qualified">
    <xsd:import namespace="http://schemas.microsoft.com/office/2006/documentManagement/types"/>
    <xsd:import namespace="http://schemas.microsoft.com/office/infopath/2007/PartnerControls"/>
    <xsd:element name="NHO_DocumentStatus" ma:index="8" nillable="true" ma:displayName="Status" ma:default="Under behandling" ma:description="Status" ma:format="Dropdown" ma:internalName="NHO_DocumentStatus" ma:readOnly="false">
      <xsd:simpleType>
        <xsd:restriction base="dms:Choice">
          <xsd:enumeration value="Under behandling"/>
          <xsd:enumeration value="Til fordeling"/>
          <xsd:enumeration value="Arkivert"/>
        </xsd:restriction>
      </xsd:simpleType>
    </xsd:element>
    <xsd:element name="NHO_DocumentProperty" ma:index="9" nillable="true" ma:displayName="Inn/ut/internt" ma:default="Internt" ma:description="Inn/ut/internt" ma:format="Dropdown" ma:internalName="NHO_DocumentProperty" ma:readOnly="false">
      <xsd:simpleType>
        <xsd:restriction base="dms:Choice">
          <xsd:enumeration value="Internt"/>
          <xsd:enumeration value="Ut"/>
          <xsd:enumeration value="Inn"/>
        </xsd:restriction>
      </xsd:simpleType>
    </xsd:element>
    <xsd:element name="NHO_DocumentDate" ma:index="10" nillable="true" ma:displayName="Dokumentdato" ma:description="Dokumentdato" ma:format="DateOnly" ma:internalName="NHO_DocumentDate" ma:readOnly="false">
      <xsd:simpleType>
        <xsd:restriction base="dms:DateTime"/>
      </xsd:simpleType>
    </xsd:element>
    <xsd:element name="c33924c3673147c88830f2707c1978bc" ma:index="11" nillable="true" ma:taxonomy="true" ma:internalName="c33924c3673147c88830f2707c1978bc" ma:taxonomyFieldName="NhoMmdCaseWorker" ma:displayName="Saksbehandler" ma:readOnly="false" ma:fieldId="{c33924c3-6731-47c8-8830-f2707c1978bc}" ma:sspId="9119b49b-2cc3-444e-b755-8692f4554da6" ma:termSetId="a75e361f-3881-449b-8e3a-eada1710eb38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8a47c7619634ae9930087b62d76e394" ma:index="15" nillable="true" ma:taxonomy="true" ma:internalName="p8a47c7619634ae9930087b62d76e394" ma:taxonomyFieldName="NHO_OrganisationUnit" ma:displayName="Organisasjonsenhet" ma:readOnly="false" ma:fieldId="{98a47c76-1963-4ae9-9300-87b62d76e394}" ma:sspId="9119b49b-2cc3-444e-b755-8692f4554da6" ma:termSetId="4686cc46-fb62-423b-8caf-c5de8864a4b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ARENA_DocumentReference" ma:index="19" nillable="true" ma:displayName="Deres referanse" ma:description="Deres referanse" ma:internalName="ARENA_DocumentReference" ma:readOnly="false">
      <xsd:simpleType>
        <xsd:restriction base="dms:Text"/>
      </xsd:simpleType>
    </xsd:element>
    <xsd:element name="ARENA_DocumentRecipient" ma:index="20" nillable="true" ma:displayName="Mottaker" ma:description="Mottaker" ma:internalName="ARENA_DocumentRecipient" ma:readOnly="false">
      <xsd:simpleType>
        <xsd:restriction base="dms:Text"/>
      </xsd:simpleType>
    </xsd:element>
    <xsd:element name="ARENA_DocumentSender" ma:index="21" nillable="true" ma:displayName="Avsender" ma:description="Avsender" ma:internalName="ARENA_DocumentSender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9ab8b6-ff35-4a4f-9f18-9cef83ce6420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description="" ma:hidden="true" ma:list="{4332206e-d932-4663-80fe-6b1ad86077bc}" ma:internalName="TaxCatchAll" ma:showField="CatchAllData" ma:web="a7dfd8ae-4224-41ce-bac0-e7668c1836a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3" nillable="true" ma:displayName="Taxonomy Catch All Column1" ma:description="" ma:hidden="true" ma:list="{4332206e-d932-4663-80fe-6b1ad86077bc}" ma:internalName="TaxCatchAllLabel" ma:readOnly="true" ma:showField="CatchAllDataLabel" ma:web="a7dfd8ae-4224-41ce-bac0-e7668c1836a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KeywordTaxHTField" ma:index="17" nillable="true" ma:taxonomy="true" ma:internalName="TaxKeywordTaxHTField" ma:taxonomyFieldName="TaxKeyword" ma:displayName="Organisasjonsnøkkelord" ma:fieldId="{23f27201-bee3-471e-b2e7-b64fd8b7ca38}" ma:taxonomyMulti="true" ma:sspId="00000000-0000-0000-0000-000000000000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dfd8ae-4224-41ce-bac0-e7668c1836a1" elementFormDefault="qualified">
    <xsd:import namespace="http://schemas.microsoft.com/office/2006/documentManagement/types"/>
    <xsd:import namespace="http://schemas.microsoft.com/office/infopath/2007/PartnerControls"/>
    <xsd:element name="_dlc_DocId" ma:index="22" nillable="true" ma:displayName="Dokument-ID-verdi" ma:description="Verdien for dokument-IDen som er tilordnet elementet." ma:internalName="_dlc_DocId" ma:readOnly="true">
      <xsd:simpleType>
        <xsd:restriction base="dms:Text"/>
      </xsd:simpleType>
    </xsd:element>
    <xsd:element name="_dlc_DocIdUrl" ma:index="23" nillable="true" ma:displayName="Dokument-ID" ma:description="Fast kobling til dokumente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4" nillable="true" ma:displayName="Fast ID" ma:description="Behold IDen ved tillegging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customXsn xmlns="http://schemas.microsoft.com/office/2006/metadata/customXsn">
  <xsnLocation/>
  <cached>True</cached>
  <openByDefault>True</openByDefault>
  <xsnScope/>
</customXsn>
</file>

<file path=customXml/item3.xml><?xml version="1.0" encoding="utf-8"?>
<?mso-contentType ?>
<SharedContentType xmlns="Microsoft.SharePoint.Taxonomy.ContentTypeSync" SourceId="9119b49b-2cc3-444e-b755-8692f4554da6" ContentTypeId="0x01010024A2C8D6A070534B9CF4AD2589879B1E0403" PreviousValue="false"/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6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HO_DocumentProperty xmlns="f909def9-6662-4ec9-b2d2-41be86eee7c4">Internt</NHO_DocumentProperty>
    <ARENA_DocumentReference xmlns="f909def9-6662-4ec9-b2d2-41be86eee7c4" xsi:nil="true"/>
    <NHO_DocumentDate xmlns="f909def9-6662-4ec9-b2d2-41be86eee7c4" xsi:nil="true"/>
    <p8a47c7619634ae9930087b62d76e394 xmlns="f909def9-6662-4ec9-b2d2-41be86eee7c4">
      <Terms xmlns="http://schemas.microsoft.com/office/infopath/2007/PartnerControls"/>
    </p8a47c7619634ae9930087b62d76e394>
    <TaxCatchAll xmlns="749ab8b6-ff35-4a4f-9f18-9cef83ce6420" xsi:nil="true"/>
    <ARENA_DocumentRecipient xmlns="f909def9-6662-4ec9-b2d2-41be86eee7c4" xsi:nil="true"/>
    <TaxKeywordTaxHTField xmlns="749ab8b6-ff35-4a4f-9f18-9cef83ce6420">
      <Terms xmlns="http://schemas.microsoft.com/office/infopath/2007/PartnerControls"/>
    </TaxKeywordTaxHTField>
    <ARENA_DocumentSender xmlns="f909def9-6662-4ec9-b2d2-41be86eee7c4" xsi:nil="true"/>
    <NHO_DocumentStatus xmlns="f909def9-6662-4ec9-b2d2-41be86eee7c4">Under behandling</NHO_DocumentStatus>
    <c33924c3673147c88830f2707c1978bc xmlns="f909def9-6662-4ec9-b2d2-41be86eee7c4">
      <Terms xmlns="http://schemas.microsoft.com/office/infopath/2007/PartnerControls"/>
    </c33924c3673147c88830f2707c1978bc>
    <_dlc_DocId xmlns="a7dfd8ae-4224-41ce-bac0-e7668c1836a1">MBL01-582167260-76959</_dlc_DocId>
    <_dlc_DocIdUrl xmlns="a7dfd8ae-4224-41ce-bac0-e7668c1836a1">
      <Url>https://nhosp.sharepoint.com/sites/MBL/_layouts/15/DocIdRedir.aspx?ID=MBL01-582167260-76959</Url>
      <Description>MBL01-582167260-76959</Description>
    </_dlc_DocIdUrl>
  </documentManagement>
</p:properties>
</file>

<file path=customXml/itemProps1.xml><?xml version="1.0" encoding="utf-8"?>
<ds:datastoreItem xmlns:ds="http://schemas.openxmlformats.org/officeDocument/2006/customXml" ds:itemID="{33B7E38C-AD6D-4E16-B9CA-BEA2F3AD6CF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909def9-6662-4ec9-b2d2-41be86eee7c4"/>
    <ds:schemaRef ds:uri="749ab8b6-ff35-4a4f-9f18-9cef83ce6420"/>
    <ds:schemaRef ds:uri="a7dfd8ae-4224-41ce-bac0-e7668c1836a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4303E47-D075-4FE8-B47C-DAF9E13130FE}">
  <ds:schemaRefs>
    <ds:schemaRef ds:uri="http://schemas.microsoft.com/office/2006/metadata/customXsn"/>
  </ds:schemaRefs>
</ds:datastoreItem>
</file>

<file path=customXml/itemProps3.xml><?xml version="1.0" encoding="utf-8"?>
<ds:datastoreItem xmlns:ds="http://schemas.openxmlformats.org/officeDocument/2006/customXml" ds:itemID="{67E20019-FC45-481C-B47A-CEF1F610A247}">
  <ds:schemaRefs>
    <ds:schemaRef ds:uri="Microsoft.SharePoint.Taxonomy.ContentTypeSync"/>
  </ds:schemaRefs>
</ds:datastoreItem>
</file>

<file path=customXml/itemProps4.xml><?xml version="1.0" encoding="utf-8"?>
<ds:datastoreItem xmlns:ds="http://schemas.openxmlformats.org/officeDocument/2006/customXml" ds:itemID="{88848F1D-5AE5-427A-A4F6-64A476060A90}">
  <ds:schemaRefs>
    <ds:schemaRef ds:uri="http://schemas.microsoft.com/sharepoint/events"/>
  </ds:schemaRefs>
</ds:datastoreItem>
</file>

<file path=customXml/itemProps5.xml><?xml version="1.0" encoding="utf-8"?>
<ds:datastoreItem xmlns:ds="http://schemas.openxmlformats.org/officeDocument/2006/customXml" ds:itemID="{EAEC7921-56BB-4029-8561-4210AA581712}">
  <ds:schemaRefs>
    <ds:schemaRef ds:uri="http://schemas.microsoft.com/sharepoint/v3/contenttype/forms"/>
  </ds:schemaRefs>
</ds:datastoreItem>
</file>

<file path=customXml/itemProps6.xml><?xml version="1.0" encoding="utf-8"?>
<ds:datastoreItem xmlns:ds="http://schemas.openxmlformats.org/officeDocument/2006/customXml" ds:itemID="{19DA8D59-076C-41ED-9ED2-5B31CCFA9B03}">
  <ds:schemaRefs>
    <ds:schemaRef ds:uri="http://schemas.microsoft.com/office/2006/metadata/properties"/>
    <ds:schemaRef ds:uri="749ab8b6-ff35-4a4f-9f18-9cef83ce6420"/>
    <ds:schemaRef ds:uri="a7dfd8ae-4224-41ce-bac0-e7668c1836a1"/>
    <ds:schemaRef ds:uri="f909def9-6662-4ec9-b2d2-41be86eee7c4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2024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Joakim Vadseth Berggren</dc:creator>
  <cp:keywords/>
  <dc:description/>
  <cp:lastModifiedBy>Joakim Vadseth Berggren</cp:lastModifiedBy>
  <cp:revision/>
  <dcterms:created xsi:type="dcterms:W3CDTF">2021-03-02T21:35:35Z</dcterms:created>
  <dcterms:modified xsi:type="dcterms:W3CDTF">2025-03-10T10:00:09Z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0x01010024A2C8D6A070534B9CF4AD2589879B1E040300060AFE477439BC4691117F2128DC24FB</vt:lpwstr>
  </property>
  <property fmtid="{D5CDD505-2E9C-101B-9397-08002B2CF9AE}" pid="3" name="TaxKeyword">
    <vt:lpwstr/>
  </property>
  <property fmtid="{D5CDD505-2E9C-101B-9397-08002B2CF9AE}" pid="4" name="NhoMmdCaseWorker">
    <vt:lpwstr/>
  </property>
  <property fmtid="{D5CDD505-2E9C-101B-9397-08002B2CF9AE}" pid="5" name="NHO_OrganisationUnit">
    <vt:lpwstr/>
  </property>
  <property fmtid="{D5CDD505-2E9C-101B-9397-08002B2CF9AE}" pid="6" name="_dlc_DocIdItemGuid">
    <vt:lpwstr>0f7a3816-6ed9-4fe6-b398-e22700762f30</vt:lpwstr>
  </property>
  <property fmtid="{D5CDD505-2E9C-101B-9397-08002B2CF9AE}" pid="7" name="MediaServiceImageTags">
    <vt:lpwstr/>
  </property>
  <property fmtid="{D5CDD505-2E9C-101B-9397-08002B2CF9AE}" pid="8" name="lcf76f155ced4ddcb4097134ff3c332f">
    <vt:lpwstr/>
  </property>
</Properties>
</file>